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My Drive\Complete MAC data\RCI Industries CIRP\CLAIMS\Claims Filed with IBBI\"/>
    </mc:Choice>
  </mc:AlternateContent>
  <xr:revisionPtr revIDLastSave="0" documentId="13_ncr:1_{2494372E-80E6-4AFB-8582-2C3C8B05F8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M9" i="1"/>
  <c r="E14" i="1"/>
  <c r="D14" i="1"/>
  <c r="A6" i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<sst xmlns="http://schemas.openxmlformats.org/spreadsheetml/2006/main" count="108" uniqueCount="61">
  <si>
    <r>
      <rPr>
        <b/>
        <sz val="14"/>
        <rFont val="Times New Roman"/>
        <family val="1"/>
      </rPr>
      <t>List of secured financial creditors (other than financial creditors belonging to any class of creditors)</t>
    </r>
    <r>
      <rPr>
        <sz val="11"/>
        <rFont val="Calibri"/>
        <family val="2"/>
      </rPr>
      <t xml:space="preserve">
</t>
    </r>
    <r>
      <rPr>
        <sz val="14"/>
        <rFont val="Times New Roman"/>
        <family val="1"/>
      </rPr>
      <t>(Amount in ₹)</t>
    </r>
  </si>
  <si>
    <r>
      <rPr>
        <b/>
        <sz val="14"/>
        <rFont val="Times New Roman"/>
        <family val="1"/>
      </rPr>
      <t>Sl.</t>
    </r>
    <r>
      <rPr>
        <sz val="11"/>
        <rFont val="Calibri"/>
        <family val="2"/>
      </rPr>
      <t xml:space="preserve">
</t>
    </r>
    <r>
      <rPr>
        <b/>
        <sz val="14"/>
        <rFont val="Times New Roman"/>
        <family val="1"/>
      </rPr>
      <t>No.</t>
    </r>
  </si>
  <si>
    <t>Name of creditor</t>
  </si>
  <si>
    <t>Details of claim received</t>
  </si>
  <si>
    <t>Details of claim admitted</t>
  </si>
  <si>
    <t>Amount of contingent claim</t>
  </si>
  <si>
    <t>Amount of any mutual dues, that may be
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</si>
  <si>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</si>
  <si>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</si>
  <si>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</si>
  <si>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</si>
  <si>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</si>
  <si>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</si>
  <si>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</si>
  <si>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r>
      <rPr>
        <b/>
        <sz val="14"/>
        <rFont val="Times New Roman"/>
        <family val="1"/>
      </rPr>
      <t>Amount covered by</t>
    </r>
    <r>
      <rPr>
        <sz val="11"/>
        <rFont val="Calibri"/>
        <family val="2"/>
      </rPr>
      <t xml:space="preserve">
</t>
    </r>
    <r>
      <rPr>
        <b/>
        <sz val="14"/>
        <rFont val="Times New Roman"/>
        <family val="1"/>
      </rPr>
      <t>security interest</t>
    </r>
  </si>
  <si>
    <t>Amount covered by guarantee</t>
  </si>
  <si>
    <t>Whether related party?</t>
  </si>
  <si>
    <t>% voting share in CoC</t>
  </si>
  <si>
    <t>Financial Creditors</t>
  </si>
  <si>
    <t>Yes</t>
  </si>
  <si>
    <t>Yes</t>
  </si>
  <si>
    <t>No</t>
  </si>
  <si>
    <t>No</t>
  </si>
  <si>
    <t>--</t>
  </si>
  <si>
    <t>No</t>
  </si>
  <si>
    <t>--</t>
  </si>
  <si>
    <t>State Bank of India</t>
  </si>
  <si>
    <t>Financial Creditors</t>
  </si>
  <si>
    <t>Yes</t>
  </si>
  <si>
    <t>Yes</t>
  </si>
  <si>
    <t>No</t>
  </si>
  <si>
    <t>No</t>
  </si>
  <si>
    <t>--</t>
  </si>
  <si>
    <t>No</t>
  </si>
  <si>
    <t>--</t>
  </si>
  <si>
    <t>Financial Creditors</t>
  </si>
  <si>
    <t>Yes</t>
  </si>
  <si>
    <t>Yes</t>
  </si>
  <si>
    <t>No</t>
  </si>
  <si>
    <t>No</t>
  </si>
  <si>
    <t>--</t>
  </si>
  <si>
    <t>No</t>
  </si>
  <si>
    <t>--</t>
  </si>
  <si>
    <t>Union Bank of India</t>
  </si>
  <si>
    <t>Punjab National Bank</t>
  </si>
  <si>
    <t>Indian Bank</t>
  </si>
  <si>
    <t>South Indian Bank</t>
  </si>
  <si>
    <t>The Karur Vysya Bank Limited</t>
  </si>
  <si>
    <t>Jammu and Kashmir Bank Limited</t>
  </si>
  <si>
    <t>Hero Fincorp Limited</t>
  </si>
  <si>
    <t>Claims have been admitted partly</t>
  </si>
  <si>
    <t>(Brijesh Singh Bhadauriya)</t>
  </si>
  <si>
    <t xml:space="preserve">Interim Resolution Professional </t>
  </si>
  <si>
    <t>Registration Number: IBBI/IPA-002/IP-N01045/2020-2021/13385</t>
  </si>
  <si>
    <t>Email For Correspondence-cirp.rci.industries.technologies@gmail.com</t>
  </si>
  <si>
    <t>Email: Registered With IBBI- bsb@bsbandassociates.in</t>
  </si>
  <si>
    <t>Phone No. - +91- 98108 50577</t>
  </si>
  <si>
    <t>RCI Industries and Technologies Limited</t>
  </si>
  <si>
    <t>Mudraksh Investfin Private Limited</t>
  </si>
  <si>
    <t xml:space="preserve">
Name of the corporate debtor: RCI Industries and Technologies Limited; Date of commencement of CIRP: 25th November, 2022; List of creditors as on: 02nd March, 2024</t>
  </si>
  <si>
    <t>AFA Valid till: 30.06.2025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</si>
</sst>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name val="Calibri"/>
    </font>
    <font>
      <sz val="11"/>
      <name val="Calibri"/>
      <family val="2"/>
    </font>
    <font>
      <b/>
      <sz val="14"/>
      <name val="Times New Roman"/>
      <family val="1"/>
    </font>
    <font>
      <sz val="14"/>
      <name val="Calibri"/>
      <family val="2"/>
    </font>
    <font>
      <sz val="14"/>
      <name val="Times New Roman"/>
      <family val="1"/>
    </font>
    <font>
      <b/>
      <sz val="14"/>
      <name val="Calibri"/>
      <family val="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3" fillId="0" borderId="7" xfId="0" applyFont="1" applyBorder="1"/>
    <xf numFmtId="0" fontId="3" fillId="0" borderId="7" xfId="0" applyFont="1" applyBorder="1" applyAlignment="1">
      <alignment horizontal="right" wrapText="1"/>
    </xf>
    <xf numFmtId="0" fontId="3" fillId="0" borderId="7" xfId="0" applyFont="1" applyBorder="1" applyAlignment="1">
      <alignment horizontal="right"/>
    </xf>
    <xf numFmtId="0" fontId="3" fillId="0" borderId="2" xfId="0" applyFont="1" applyBorder="1" applyAlignment="1">
      <alignment horizontal="right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14" fontId="3" fillId="0" borderId="7" xfId="0" applyNumberFormat="1" applyFont="1" applyBorder="1" applyAlignment="1">
      <alignment horizontal="left" vertical="top" wrapText="1"/>
    </xf>
    <xf numFmtId="164" fontId="3" fillId="0" borderId="7" xfId="1" applyNumberFormat="1" applyFont="1" applyBorder="1" applyAlignment="1">
      <alignment horizontal="right" vertical="top" wrapText="1"/>
    </xf>
    <xf numFmtId="164" fontId="5" fillId="0" borderId="7" xfId="1" applyNumberFormat="1" applyFont="1" applyBorder="1" applyAlignment="1">
      <alignment horizontal="center" vertical="top"/>
    </xf>
    <xf numFmtId="10" fontId="3" fillId="0" borderId="7" xfId="2" applyNumberFormat="1" applyFont="1" applyBorder="1" applyAlignment="1">
      <alignment horizontal="right" vertical="center"/>
    </xf>
    <xf numFmtId="164" fontId="3" fillId="0" borderId="2" xfId="1" applyNumberFormat="1" applyFont="1" applyBorder="1" applyAlignment="1">
      <alignment horizontal="right" vertical="center" wrapText="1"/>
    </xf>
    <xf numFmtId="10" fontId="3" fillId="0" borderId="7" xfId="0" applyNumberFormat="1" applyFont="1" applyBorder="1" applyAlignment="1">
      <alignment horizontal="right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/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</cellXfs>
  <cellStyles count="3">
    <cellStyle name="Comma" xfId="1" builtinId="3"/>
    <cellStyle name="Normal" xfId="0" builtinId="0" customBuiltin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view="pageBreakPreview" zoomScale="60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5" sqref="B25"/>
    </sheetView>
  </sheetViews>
  <sheetFormatPr defaultRowHeight="15" customHeight="1" x14ac:dyDescent="0.3"/>
  <cols>
    <col min="1" max="1" width="7.5546875"/>
    <col min="2" max="2" width="15.109375"/>
    <col min="3" max="3" width="16" style="1"/>
    <col min="4" max="4" width="18.21875" style="1" customWidth="1"/>
    <col min="5" max="5" width="18.88671875" style="2" customWidth="1"/>
    <col min="6" max="6" width="12.21875"/>
    <col min="7" max="7" width="10.109375" customWidth="1"/>
    <col min="8" max="8" width="10.5546875" customWidth="1"/>
    <col min="9" max="9" width="9.44140625" customWidth="1"/>
    <col min="10" max="10" width="10.77734375" customWidth="1"/>
    <col min="11" max="11" width="10.21875" customWidth="1"/>
    <col min="12" max="12" width="16.33203125" style="3" customWidth="1"/>
    <col min="13" max="13" width="16.77734375" customWidth="1"/>
    <col min="14" max="14" width="16.77734375" style="3"/>
    <col min="15" max="15" width="14.77734375"/>
    <col min="16" max="1023" width="11.77734375"/>
    <col min="1024" max="1024" width="11.44140625"/>
  </cols>
  <sheetData>
    <row r="1" spans="1:15" ht="35.25" customHeight="1" x14ac:dyDescent="0.3">
      <c r="A1" s="37" t="s">
        <v>59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8" x14ac:dyDescent="0.3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7.399999999999999" x14ac:dyDescent="0.3">
      <c r="A3" s="52" t="s">
        <v>1</v>
      </c>
      <c r="B3" s="35" t="s">
        <v>2</v>
      </c>
      <c r="C3" s="38" t="s">
        <v>3</v>
      </c>
      <c r="D3" s="39"/>
      <c r="E3" s="40" t="s">
        <v>4</v>
      </c>
      <c r="F3" s="41"/>
      <c r="G3" s="41"/>
      <c r="H3" s="41"/>
      <c r="I3" s="41"/>
      <c r="J3" s="41"/>
      <c r="K3" s="42" t="s">
        <v>5</v>
      </c>
      <c r="L3" s="44" t="s">
        <v>6</v>
      </c>
      <c r="M3" s="46" t="s">
        <v>7</v>
      </c>
      <c r="N3" s="48" t="s">
        <v>8</v>
      </c>
      <c r="O3" s="50" t="s">
        <v>9</v>
      </c>
    </row>
    <row r="4" spans="1:15" s="2" customFormat="1" ht="103.5" customHeight="1" x14ac:dyDescent="0.3">
      <c r="A4" s="53"/>
      <c r="B4" s="36"/>
      <c r="C4" s="5" t="s">
        <v>10</v>
      </c>
      <c r="D4" s="5" t="s">
        <v>11</v>
      </c>
      <c r="E4" s="5" t="s">
        <v>12</v>
      </c>
      <c r="F4" s="5" t="s">
        <v>13</v>
      </c>
      <c r="G4" s="6" t="s">
        <v>14</v>
      </c>
      <c r="H4" s="5" t="s">
        <v>15</v>
      </c>
      <c r="I4" s="5" t="s">
        <v>16</v>
      </c>
      <c r="J4" s="4" t="s">
        <v>17</v>
      </c>
      <c r="K4" s="43"/>
      <c r="L4" s="45"/>
      <c r="M4" s="47"/>
      <c r="N4" s="49"/>
      <c r="O4" s="51"/>
    </row>
    <row r="5" spans="1:15" s="3" customFormat="1" ht="36" x14ac:dyDescent="0.3">
      <c r="A5" s="13">
        <v>1</v>
      </c>
      <c r="B5" s="8" t="s">
        <v>43</v>
      </c>
      <c r="C5" s="23">
        <v>44908</v>
      </c>
      <c r="D5" s="24">
        <v>951646181</v>
      </c>
      <c r="E5" s="24">
        <v>951646181</v>
      </c>
      <c r="F5" s="8" t="s">
        <v>18</v>
      </c>
      <c r="G5" s="10" t="s">
        <v>19</v>
      </c>
      <c r="H5" s="10" t="s">
        <v>20</v>
      </c>
      <c r="I5" s="10" t="s">
        <v>21</v>
      </c>
      <c r="J5" s="26">
        <v>0.35449999999999998</v>
      </c>
      <c r="K5" s="11" t="s">
        <v>22</v>
      </c>
      <c r="L5" s="12" t="s">
        <v>23</v>
      </c>
      <c r="M5" s="11" t="s">
        <v>24</v>
      </c>
      <c r="N5" s="13" t="s">
        <v>25</v>
      </c>
      <c r="O5" s="7"/>
    </row>
    <row r="6" spans="1:15" s="3" customFormat="1" ht="54" x14ac:dyDescent="0.3">
      <c r="A6" s="13">
        <f>1+A5</f>
        <v>2</v>
      </c>
      <c r="B6" s="8" t="s">
        <v>44</v>
      </c>
      <c r="C6" s="23">
        <v>44908</v>
      </c>
      <c r="D6" s="24">
        <v>435780744</v>
      </c>
      <c r="E6" s="24">
        <v>435780744</v>
      </c>
      <c r="F6" s="8" t="s">
        <v>27</v>
      </c>
      <c r="G6" s="10" t="s">
        <v>28</v>
      </c>
      <c r="H6" s="10" t="s">
        <v>29</v>
      </c>
      <c r="I6" s="10" t="s">
        <v>30</v>
      </c>
      <c r="J6" s="26">
        <v>0.1623</v>
      </c>
      <c r="K6" s="11" t="s">
        <v>31</v>
      </c>
      <c r="L6" s="12" t="s">
        <v>32</v>
      </c>
      <c r="M6" s="11" t="s">
        <v>33</v>
      </c>
      <c r="N6" s="13" t="s">
        <v>34</v>
      </c>
      <c r="O6" s="7"/>
    </row>
    <row r="7" spans="1:15" s="3" customFormat="1" ht="36" x14ac:dyDescent="0.3">
      <c r="A7" s="13">
        <f t="shared" ref="A7:A12" si="0">1+A6</f>
        <v>3</v>
      </c>
      <c r="B7" s="8" t="s">
        <v>26</v>
      </c>
      <c r="C7" s="23">
        <v>44907</v>
      </c>
      <c r="D7" s="24">
        <v>346500866</v>
      </c>
      <c r="E7" s="24">
        <v>346500866</v>
      </c>
      <c r="F7" s="8" t="s">
        <v>35</v>
      </c>
      <c r="G7" s="10" t="s">
        <v>36</v>
      </c>
      <c r="H7" s="10" t="s">
        <v>37</v>
      </c>
      <c r="I7" s="10" t="s">
        <v>38</v>
      </c>
      <c r="J7" s="26">
        <v>0.12909999999999999</v>
      </c>
      <c r="K7" s="11" t="s">
        <v>39</v>
      </c>
      <c r="L7" s="12" t="s">
        <v>40</v>
      </c>
      <c r="M7" s="11" t="s">
        <v>41</v>
      </c>
      <c r="N7" s="13" t="s">
        <v>42</v>
      </c>
      <c r="O7" s="7"/>
    </row>
    <row r="8" spans="1:15" s="3" customFormat="1" ht="36" x14ac:dyDescent="0.3">
      <c r="A8" s="13">
        <f t="shared" si="0"/>
        <v>4</v>
      </c>
      <c r="B8" s="8" t="s">
        <v>45</v>
      </c>
      <c r="C8" s="23">
        <v>44904</v>
      </c>
      <c r="D8" s="24">
        <v>280259076</v>
      </c>
      <c r="E8" s="24">
        <v>280259076</v>
      </c>
      <c r="F8" s="8" t="s">
        <v>18</v>
      </c>
      <c r="G8" s="10" t="s">
        <v>19</v>
      </c>
      <c r="H8" s="10" t="s">
        <v>19</v>
      </c>
      <c r="I8" s="10" t="s">
        <v>21</v>
      </c>
      <c r="J8" s="26">
        <v>0.10440000000000001</v>
      </c>
      <c r="K8" s="11" t="s">
        <v>21</v>
      </c>
      <c r="L8" s="12" t="s">
        <v>23</v>
      </c>
      <c r="M8" s="11" t="s">
        <v>21</v>
      </c>
      <c r="N8" s="13" t="s">
        <v>23</v>
      </c>
      <c r="O8" s="7"/>
    </row>
    <row r="9" spans="1:15" s="3" customFormat="1" ht="72" x14ac:dyDescent="0.3">
      <c r="A9" s="13">
        <f t="shared" si="0"/>
        <v>5</v>
      </c>
      <c r="B9" s="8" t="s">
        <v>46</v>
      </c>
      <c r="C9" s="23">
        <v>44908</v>
      </c>
      <c r="D9" s="24">
        <v>385484670</v>
      </c>
      <c r="E9" s="24">
        <v>206276197</v>
      </c>
      <c r="F9" s="8" t="s">
        <v>18</v>
      </c>
      <c r="G9" s="10" t="s">
        <v>19</v>
      </c>
      <c r="H9" s="10" t="s">
        <v>19</v>
      </c>
      <c r="I9" s="10" t="s">
        <v>21</v>
      </c>
      <c r="J9" s="26">
        <v>7.6799999999999993E-2</v>
      </c>
      <c r="K9" s="11" t="s">
        <v>21</v>
      </c>
      <c r="L9" s="12" t="s">
        <v>23</v>
      </c>
      <c r="M9" s="27">
        <f>385484670-206276197</f>
        <v>179208473</v>
      </c>
      <c r="N9" s="13" t="s">
        <v>23</v>
      </c>
      <c r="O9" s="7" t="s">
        <v>50</v>
      </c>
    </row>
    <row r="10" spans="1:15" s="3" customFormat="1" ht="54" x14ac:dyDescent="0.3">
      <c r="A10" s="13">
        <f t="shared" si="0"/>
        <v>6</v>
      </c>
      <c r="B10" s="8" t="s">
        <v>47</v>
      </c>
      <c r="C10" s="23">
        <v>44903</v>
      </c>
      <c r="D10" s="24">
        <v>200621652</v>
      </c>
      <c r="E10" s="24">
        <v>200621652</v>
      </c>
      <c r="F10" s="8" t="s">
        <v>18</v>
      </c>
      <c r="G10" s="10" t="s">
        <v>19</v>
      </c>
      <c r="H10" s="10" t="s">
        <v>19</v>
      </c>
      <c r="I10" s="10" t="s">
        <v>21</v>
      </c>
      <c r="J10" s="26">
        <v>7.4700000000000003E-2</v>
      </c>
      <c r="K10" s="11" t="s">
        <v>21</v>
      </c>
      <c r="L10" s="12" t="s">
        <v>23</v>
      </c>
      <c r="M10" s="11" t="s">
        <v>21</v>
      </c>
      <c r="N10" s="13" t="s">
        <v>23</v>
      </c>
      <c r="O10" s="7"/>
    </row>
    <row r="11" spans="1:15" s="3" customFormat="1" ht="54" x14ac:dyDescent="0.3">
      <c r="A11" s="13">
        <f t="shared" si="0"/>
        <v>7</v>
      </c>
      <c r="B11" s="8" t="s">
        <v>48</v>
      </c>
      <c r="C11" s="23">
        <v>44915</v>
      </c>
      <c r="D11" s="24">
        <v>164165913</v>
      </c>
      <c r="E11" s="24">
        <v>164165913</v>
      </c>
      <c r="F11" s="8" t="s">
        <v>18</v>
      </c>
      <c r="G11" s="10" t="s">
        <v>19</v>
      </c>
      <c r="H11" s="10" t="s">
        <v>19</v>
      </c>
      <c r="I11" s="10" t="s">
        <v>21</v>
      </c>
      <c r="J11" s="26">
        <v>6.1100000000000002E-2</v>
      </c>
      <c r="K11" s="11" t="s">
        <v>21</v>
      </c>
      <c r="L11" s="12" t="s">
        <v>23</v>
      </c>
      <c r="M11" s="11" t="s">
        <v>21</v>
      </c>
      <c r="N11" s="13" t="s">
        <v>23</v>
      </c>
      <c r="O11" s="7"/>
    </row>
    <row r="12" spans="1:15" s="3" customFormat="1" ht="72" x14ac:dyDescent="0.3">
      <c r="A12" s="13">
        <f t="shared" si="0"/>
        <v>8</v>
      </c>
      <c r="B12" s="8" t="s">
        <v>58</v>
      </c>
      <c r="C12" s="23">
        <v>44903</v>
      </c>
      <c r="D12" s="24">
        <v>52475744</v>
      </c>
      <c r="E12" s="24">
        <v>52475744</v>
      </c>
      <c r="F12" s="8" t="s">
        <v>18</v>
      </c>
      <c r="G12" s="10" t="s">
        <v>19</v>
      </c>
      <c r="H12" s="10" t="s">
        <v>19</v>
      </c>
      <c r="I12" s="10" t="s">
        <v>21</v>
      </c>
      <c r="J12" s="26">
        <v>1.95E-2</v>
      </c>
      <c r="K12" s="11" t="s">
        <v>21</v>
      </c>
      <c r="L12" s="12" t="s">
        <v>23</v>
      </c>
      <c r="M12" s="11" t="s">
        <v>21</v>
      </c>
      <c r="N12" s="13" t="s">
        <v>23</v>
      </c>
      <c r="O12" s="7"/>
    </row>
    <row r="13" spans="1:15" s="3" customFormat="1" ht="36" x14ac:dyDescent="0.3">
      <c r="A13" s="13">
        <f>1+A12</f>
        <v>9</v>
      </c>
      <c r="B13" s="8" t="s">
        <v>49</v>
      </c>
      <c r="C13" s="23">
        <v>44908</v>
      </c>
      <c r="D13" s="24">
        <v>47031861</v>
      </c>
      <c r="E13" s="24">
        <v>47031861</v>
      </c>
      <c r="F13" s="8" t="s">
        <v>18</v>
      </c>
      <c r="G13" s="10" t="s">
        <v>19</v>
      </c>
      <c r="H13" s="10" t="s">
        <v>19</v>
      </c>
      <c r="I13" s="10" t="s">
        <v>21</v>
      </c>
      <c r="J13" s="26">
        <v>1.7500000000000002E-2</v>
      </c>
      <c r="K13" s="11" t="s">
        <v>21</v>
      </c>
      <c r="L13" s="12" t="s">
        <v>23</v>
      </c>
      <c r="M13" s="11" t="s">
        <v>21</v>
      </c>
      <c r="N13" s="13" t="s">
        <v>23</v>
      </c>
      <c r="O13" s="7"/>
    </row>
    <row r="14" spans="1:15" ht="18" x14ac:dyDescent="0.35">
      <c r="A14" s="14"/>
      <c r="B14" s="15"/>
      <c r="C14" s="9"/>
      <c r="D14" s="25">
        <f>SUM(D5:D13)</f>
        <v>2863966707</v>
      </c>
      <c r="E14" s="25">
        <f>SUM(E5:E13)</f>
        <v>2684758234</v>
      </c>
      <c r="F14" s="16"/>
      <c r="G14" s="17"/>
      <c r="H14" s="17"/>
      <c r="I14" s="18"/>
      <c r="J14" s="28"/>
      <c r="K14" s="19"/>
      <c r="L14" s="11"/>
      <c r="M14" s="19"/>
      <c r="N14" s="10"/>
      <c r="O14" s="14"/>
    </row>
    <row r="16" spans="1:15" ht="15.6" x14ac:dyDescent="0.3">
      <c r="B16" s="32"/>
      <c r="C16" s="30"/>
      <c r="D16" s="29"/>
      <c r="E16" s="31"/>
    </row>
    <row r="17" spans="2:5" ht="15.6" x14ac:dyDescent="0.3">
      <c r="B17" s="54" t="s">
        <v>51</v>
      </c>
      <c r="C17" s="54"/>
      <c r="D17" s="54"/>
      <c r="E17" s="54"/>
    </row>
    <row r="18" spans="2:5" ht="15.6" x14ac:dyDescent="0.3">
      <c r="B18" s="54" t="s">
        <v>52</v>
      </c>
      <c r="C18" s="54"/>
      <c r="D18" s="54"/>
      <c r="E18" s="54"/>
    </row>
    <row r="19" spans="2:5" ht="15.6" x14ac:dyDescent="0.3">
      <c r="B19" s="54" t="s">
        <v>57</v>
      </c>
      <c r="C19" s="54"/>
      <c r="D19" s="54"/>
      <c r="E19" s="54"/>
    </row>
    <row r="20" spans="2:5" ht="15.6" x14ac:dyDescent="0.3">
      <c r="B20" s="54" t="s">
        <v>53</v>
      </c>
      <c r="C20" s="54"/>
      <c r="D20" s="54"/>
      <c r="E20" s="54"/>
    </row>
    <row r="21" spans="2:5" ht="15.6" x14ac:dyDescent="0.3">
      <c r="B21" s="54" t="s">
        <v>54</v>
      </c>
      <c r="C21" s="54"/>
      <c r="D21" s="54"/>
      <c r="E21" s="54"/>
    </row>
    <row r="22" spans="2:5" ht="15.6" x14ac:dyDescent="0.3">
      <c r="B22" s="54" t="s">
        <v>55</v>
      </c>
      <c r="C22" s="54"/>
      <c r="D22" s="54"/>
      <c r="E22" s="54"/>
    </row>
    <row r="23" spans="2:5" ht="15.6" x14ac:dyDescent="0.3">
      <c r="B23" s="54" t="s">
        <v>56</v>
      </c>
      <c r="C23" s="54"/>
      <c r="D23" s="54"/>
      <c r="E23" s="54"/>
    </row>
    <row r="24" spans="2:5" ht="18.45" customHeight="1" x14ac:dyDescent="0.3">
      <c r="B24" s="55" t="s">
        <v>60</v>
      </c>
      <c r="C24" s="55"/>
      <c r="D24" s="55"/>
      <c r="E24" s="55"/>
    </row>
    <row r="25" spans="2:5" ht="18" x14ac:dyDescent="0.3">
      <c r="B25" s="29"/>
      <c r="C25" s="20"/>
      <c r="D25" s="22"/>
      <c r="E25" s="21"/>
    </row>
  </sheetData>
  <mergeCells count="19">
    <mergeCell ref="B23:E23"/>
    <mergeCell ref="B24:E24"/>
    <mergeCell ref="B19:E19"/>
    <mergeCell ref="B17:E17"/>
    <mergeCell ref="B18:E18"/>
    <mergeCell ref="B20:E20"/>
    <mergeCell ref="B21:E21"/>
    <mergeCell ref="B22:E22"/>
    <mergeCell ref="A2:O2"/>
    <mergeCell ref="B3:B4"/>
    <mergeCell ref="A1:O1"/>
    <mergeCell ref="C3:D3"/>
    <mergeCell ref="E3:J3"/>
    <mergeCell ref="K3:K4"/>
    <mergeCell ref="L3:L4"/>
    <mergeCell ref="M3:M4"/>
    <mergeCell ref="N3:N4"/>
    <mergeCell ref="O3:O4"/>
    <mergeCell ref="A3:A4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customHeight="1" x14ac:dyDescent="0.3"/>
  <cols>
    <col min="1" max="1024" width="11.7773437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3"/>
  <cols>
    <col min="1" max="1024" width="11.7773437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</dc:creator>
  <cp:lastModifiedBy>brijesh bhadauriya</cp:lastModifiedBy>
  <cp:lastPrinted>2022-12-24T17:14:43Z</cp:lastPrinted>
  <dcterms:created xsi:type="dcterms:W3CDTF">2022-12-24T16:40:40Z</dcterms:created>
  <dcterms:modified xsi:type="dcterms:W3CDTF">2024-03-02T12:28:01Z</dcterms:modified>
</cp:coreProperties>
</file>